
<file path=[Content_Types].xml><?xml version="1.0" encoding="utf-8"?>
<Types xmlns="http://schemas.openxmlformats.org/package/2006/content-types">
  <Override PartName="/docProps/app.xml" ContentType="application/vnd.openxmlformats-officedocument.extended-properties+xml"/>
  <Override PartName="/xl/sharedStrings.xml" ContentType="application/vnd.openxmlformats-officedocument.spreadsheetml.sharedStrings+xml"/>
  <Default Extension="vml" ContentType="application/vnd.openxmlformats-officedocument.vmlDrawing"/>
  <Default Extension="xml" ContentType="application/xml"/>
  <Override PartName="/xl/workbook.xml" ContentType="application/vnd.openxmlformats-officedocument.spreadsheetml.sheet.main+xml"/>
  <Override PartName="/xl/calcChain.xml" ContentType="application/vnd.openxmlformats-officedocument.spreadsheetml.calcChain+xml"/>
  <Override PartName="/xl/worksheets/sheet3.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comments1.xml" ContentType="application/vnd.openxmlformats-officedocument.spreadsheetml.comments+xml"/>
  <Override PartName="/xl/worksheets/sheet2.xml" ContentType="application/vnd.openxmlformats-officedocument.spreadsheetml.worksheet+xml"/>
  <Default Extension="rels" ContentType="application/vnd.openxmlformats-package.relationships+xml"/>
  <Override PartName="/docProps/core.xml" ContentType="application/vnd.openxmlformats-package.core-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autoCompressPictures="0"/>
  <bookViews>
    <workbookView xWindow="1980" yWindow="2020" windowWidth="29600" windowHeight="15600"/>
  </bookViews>
  <sheets>
    <sheet name="Sheet1" sheetId="1" r:id="rId1"/>
    <sheet name="Sheet2" sheetId="2" r:id="rId2"/>
    <sheet name="Sheet3" sheetId="3" r:id="rId3"/>
  </sheets>
  <calcPr calcId="130407"/>
  <extLst>
    <ext xmlns:mx="http://schemas.microsoft.com/office/mac/excel/2008/main" uri="http://schemas.microsoft.com/office/mac/excel/2008/main">
      <mx:ArchID Flags="2"/>
    </ext>
  </extLst>
</workbook>
</file>

<file path=xl/calcChain.xml><?xml version="1.0" encoding="utf-8"?>
<calcChain xmlns="http://schemas.openxmlformats.org/spreadsheetml/2006/main">
  <c r="E24" i="1"/>
  <c r="E10"/>
  <c r="E28"/>
  <c r="E27"/>
  <c r="E26"/>
  <c r="E25"/>
  <c r="E23"/>
  <c r="E22"/>
  <c r="E21"/>
  <c r="E20"/>
  <c r="E19"/>
  <c r="E18"/>
  <c r="E17"/>
  <c r="E16"/>
  <c r="E15"/>
  <c r="E14"/>
  <c r="E13"/>
  <c r="E12"/>
  <c r="E11"/>
  <c r="E9"/>
  <c r="E8"/>
  <c r="D30"/>
  <c r="C30"/>
</calcChain>
</file>

<file path=xl/comments1.xml><?xml version="1.0" encoding="utf-8"?>
<comments xmlns="http://schemas.openxmlformats.org/spreadsheetml/2006/main">
  <authors>
    <author>JPMorgan Chase &amp; Co.</author>
  </authors>
  <commentList>
    <comment ref="F7" authorId="0">
      <text>
        <r>
          <rPr>
            <b/>
            <sz val="9"/>
            <color indexed="81"/>
            <rFont val="Tahoma"/>
            <family val="2"/>
          </rPr>
          <t>JPMorgan Chase &amp; Co.:</t>
        </r>
        <r>
          <rPr>
            <sz val="9"/>
            <color indexed="81"/>
            <rFont val="Tahoma"/>
            <family val="2"/>
          </rPr>
          <t xml:space="preserve">
This is the shipping cost from the manufacturer to me, NOT from me to each person purchasing the dampers.
Shipping from Matt to your location has to be worked out later as there are too many variables to know this in advance.  Items will be shipped and WILL require a signature.</t>
        </r>
      </text>
    </comment>
  </commentList>
</comments>
</file>

<file path=xl/sharedStrings.xml><?xml version="1.0" encoding="utf-8"?>
<sst xmlns="http://schemas.openxmlformats.org/spreadsheetml/2006/main" count="165" uniqueCount="113">
  <si>
    <t>Targa2000</t>
    <phoneticPr fontId="1" type="noConversion"/>
  </si>
  <si>
    <t>Peter Stokes</t>
    <phoneticPr fontId="1" type="noConversion"/>
  </si>
  <si>
    <t>Joe Alves</t>
    <phoneticPr fontId="1" type="noConversion"/>
  </si>
  <si>
    <t>Tom Kelly</t>
    <phoneticPr fontId="1" type="noConversion"/>
  </si>
  <si>
    <t>Steve Dodge</t>
    <phoneticPr fontId="1" type="noConversion"/>
  </si>
  <si>
    <t>Bob Anderson</t>
    <phoneticPr fontId="1" type="noConversion"/>
  </si>
  <si>
    <t>Cam belt side damper cost including VAT</t>
    <phoneticPr fontId="1" type="noConversion"/>
  </si>
  <si>
    <t>Gearbox side damper cost including VAT</t>
    <phoneticPr fontId="1" type="noConversion"/>
  </si>
  <si>
    <t>Individual cost</t>
    <phoneticPr fontId="1" type="noConversion"/>
  </si>
  <si>
    <t>Shipping cost</t>
    <phoneticPr fontId="1" type="noConversion"/>
  </si>
  <si>
    <t>Rogerrabb1t</t>
    <phoneticPr fontId="1" type="noConversion"/>
  </si>
  <si>
    <t>Alberto Clerici</t>
    <phoneticPr fontId="1" type="noConversion"/>
  </si>
  <si>
    <t>Bobanderson</t>
    <phoneticPr fontId="1" type="noConversion"/>
  </si>
  <si>
    <t>Lanciamad</t>
  </si>
  <si>
    <t>Yes</t>
    <phoneticPr fontId="1" type="noConversion"/>
  </si>
  <si>
    <t>Yes</t>
    <phoneticPr fontId="1" type="noConversion"/>
  </si>
  <si>
    <t>Yes</t>
    <phoneticPr fontId="1" type="noConversion"/>
  </si>
  <si>
    <t>Agreed</t>
    <phoneticPr fontId="1" type="noConversion"/>
  </si>
  <si>
    <t>Payment Method</t>
  </si>
  <si>
    <t>Kevin Kersemans</t>
  </si>
  <si>
    <t>Paypal</t>
  </si>
  <si>
    <t>N/A</t>
  </si>
  <si>
    <t>Bank Xfer</t>
  </si>
  <si>
    <t>Yes</t>
  </si>
  <si>
    <t>CoC</t>
  </si>
  <si>
    <t>Marcus Robinson</t>
  </si>
  <si>
    <t>Adam Muldoon</t>
  </si>
  <si>
    <t>Grundo</t>
  </si>
  <si>
    <t>Graham Stewart</t>
  </si>
  <si>
    <t>Mangocrazy</t>
  </si>
  <si>
    <t>Shipped</t>
  </si>
  <si>
    <t>Courier</t>
  </si>
  <si>
    <t>Tracking Ref</t>
  </si>
  <si>
    <t>Recd</t>
  </si>
  <si>
    <t>Shipping of 32 Units to Matt</t>
  </si>
  <si>
    <t>Matt Evans</t>
  </si>
  <si>
    <t>Mattnovat</t>
  </si>
  <si>
    <t>Brian Phipps</t>
  </si>
  <si>
    <t>Wheelies</t>
  </si>
  <si>
    <t>Darren - LanciaNut69</t>
  </si>
  <si>
    <t>LanciaNut69</t>
  </si>
  <si>
    <t>Graham Rankin</t>
  </si>
  <si>
    <t>CheekyMonkey</t>
  </si>
  <si>
    <t>Date Paid</t>
  </si>
  <si>
    <t>Dodgems</t>
  </si>
  <si>
    <t>Royal Mail</t>
    <phoneticPr fontId="1" type="noConversion"/>
  </si>
  <si>
    <t>AU580840535GB</t>
    <phoneticPr fontId="1" type="noConversion"/>
  </si>
  <si>
    <t>AU580840597GB</t>
    <phoneticPr fontId="1" type="noConversion"/>
  </si>
  <si>
    <t>Postage Paid</t>
    <phoneticPr fontId="1" type="noConversion"/>
  </si>
  <si>
    <t>N/A</t>
    <phoneticPr fontId="1" type="noConversion"/>
  </si>
  <si>
    <t>N/A</t>
    <phoneticPr fontId="1" type="noConversion"/>
  </si>
  <si>
    <t>Matt</t>
    <phoneticPr fontId="1" type="noConversion"/>
  </si>
  <si>
    <t>Yes</t>
    <phoneticPr fontId="1" type="noConversion"/>
  </si>
  <si>
    <t>Royal Mail</t>
    <phoneticPr fontId="1" type="noConversion"/>
  </si>
  <si>
    <t>Royal Mail</t>
    <phoneticPr fontId="1" type="noConversion"/>
  </si>
  <si>
    <t>AU587865372GB</t>
  </si>
  <si>
    <t>Yes</t>
    <phoneticPr fontId="1" type="noConversion"/>
  </si>
  <si>
    <t>Yes</t>
    <phoneticPr fontId="1" type="noConversion"/>
  </si>
  <si>
    <t>Yes</t>
    <phoneticPr fontId="1" type="noConversion"/>
  </si>
  <si>
    <t>Paypal</t>
    <phoneticPr fontId="1" type="noConversion"/>
  </si>
  <si>
    <t>Parcel2Go / FedEx</t>
    <phoneticPr fontId="1" type="noConversion"/>
  </si>
  <si>
    <t>AU580840637GB</t>
    <phoneticPr fontId="1" type="noConversion"/>
  </si>
  <si>
    <t>AU580840623GB</t>
    <phoneticPr fontId="1" type="noConversion"/>
  </si>
  <si>
    <t>Yes</t>
    <phoneticPr fontId="1" type="noConversion"/>
  </si>
  <si>
    <t>Paypal</t>
    <phoneticPr fontId="1" type="noConversion"/>
  </si>
  <si>
    <t>Yes</t>
    <phoneticPr fontId="1" type="noConversion"/>
  </si>
  <si>
    <t>Yes</t>
    <phoneticPr fontId="1" type="noConversion"/>
  </si>
  <si>
    <t>Yes</t>
    <phoneticPr fontId="1" type="noConversion"/>
  </si>
  <si>
    <t>Royal Mail</t>
    <phoneticPr fontId="1" type="noConversion"/>
  </si>
  <si>
    <t>Darren</t>
    <phoneticPr fontId="1" type="noConversion"/>
  </si>
  <si>
    <t>N/A</t>
    <phoneticPr fontId="1" type="noConversion"/>
  </si>
  <si>
    <t>Yes</t>
    <phoneticPr fontId="1" type="noConversion"/>
  </si>
  <si>
    <t xml:space="preserve"> </t>
    <phoneticPr fontId="1" type="noConversion"/>
  </si>
  <si>
    <t>Yes</t>
    <phoneticPr fontId="1" type="noConversion"/>
  </si>
  <si>
    <t>AU580840994GB</t>
    <phoneticPr fontId="1" type="noConversion"/>
  </si>
  <si>
    <t>Bob Anderson (Paul)</t>
    <phoneticPr fontId="1" type="noConversion"/>
  </si>
  <si>
    <t>N/A</t>
    <phoneticPr fontId="1" type="noConversion"/>
  </si>
  <si>
    <t>N/A</t>
    <phoneticPr fontId="1" type="noConversion"/>
  </si>
  <si>
    <t>Yes</t>
    <phoneticPr fontId="1" type="noConversion"/>
  </si>
  <si>
    <t>P2G9764407</t>
    <phoneticPr fontId="1" type="noConversion"/>
  </si>
  <si>
    <t>Yes</t>
    <phoneticPr fontId="1" type="noConversion"/>
  </si>
  <si>
    <t>UPS</t>
    <phoneticPr fontId="1" type="noConversion"/>
  </si>
  <si>
    <t>Royal Mail</t>
    <phoneticPr fontId="1" type="noConversion"/>
  </si>
  <si>
    <t>AU580840985GB</t>
    <phoneticPr fontId="1" type="noConversion"/>
  </si>
  <si>
    <t xml:space="preserve"> </t>
    <phoneticPr fontId="1" type="noConversion"/>
  </si>
  <si>
    <t xml:space="preserve"> </t>
    <phoneticPr fontId="1" type="noConversion"/>
  </si>
  <si>
    <t>1Z5776W16891906160</t>
    <phoneticPr fontId="1" type="noConversion"/>
  </si>
  <si>
    <t>Parcel2Go / FedEx</t>
    <phoneticPr fontId="1" type="noConversion"/>
  </si>
  <si>
    <t>Parcel2Go / FedEx</t>
    <phoneticPr fontId="1" type="noConversion"/>
  </si>
  <si>
    <t xml:space="preserve"> </t>
    <phoneticPr fontId="1" type="noConversion"/>
  </si>
  <si>
    <t xml:space="preserve"> </t>
    <phoneticPr fontId="1" type="noConversion"/>
  </si>
  <si>
    <t>Yes</t>
    <phoneticPr fontId="1" type="noConversion"/>
  </si>
  <si>
    <t>Cam Belt Side Damper</t>
    <phoneticPr fontId="1" type="noConversion"/>
  </si>
  <si>
    <t>Gearbox Side Damper</t>
    <phoneticPr fontId="1" type="noConversion"/>
  </si>
  <si>
    <t>Paid</t>
    <phoneticPr fontId="1" type="noConversion"/>
  </si>
  <si>
    <t>Eric Weston</t>
    <phoneticPr fontId="1" type="noConversion"/>
  </si>
  <si>
    <t>Total</t>
    <phoneticPr fontId="1" type="noConversion"/>
  </si>
  <si>
    <t>Name</t>
  </si>
  <si>
    <t>Forum Name</t>
    <phoneticPr fontId="1" type="noConversion"/>
  </si>
  <si>
    <t>WestonE</t>
    <phoneticPr fontId="1" type="noConversion"/>
  </si>
  <si>
    <t>Neil-YAJ396</t>
    <phoneticPr fontId="1" type="noConversion"/>
  </si>
  <si>
    <t>Peteracs</t>
    <phoneticPr fontId="1" type="noConversion"/>
  </si>
  <si>
    <t>Joe1999</t>
    <phoneticPr fontId="1" type="noConversion"/>
  </si>
  <si>
    <t>Monte</t>
    <phoneticPr fontId="1" type="noConversion"/>
  </si>
  <si>
    <t>RedVXCoupe</t>
    <phoneticPr fontId="1" type="noConversion"/>
  </si>
  <si>
    <t>DougDee</t>
    <phoneticPr fontId="1" type="noConversion"/>
  </si>
  <si>
    <t>MarkW</t>
    <phoneticPr fontId="1" type="noConversion"/>
  </si>
  <si>
    <t>BetaVeloce</t>
    <phoneticPr fontId="1" type="noConversion"/>
  </si>
  <si>
    <t>Neil Priestman</t>
    <phoneticPr fontId="1" type="noConversion"/>
  </si>
  <si>
    <t>Doug Duncan</t>
    <phoneticPr fontId="1" type="noConversion"/>
  </si>
  <si>
    <t>Mark Wastnidge</t>
    <phoneticPr fontId="1" type="noConversion"/>
  </si>
  <si>
    <t>Tore Uglehus</t>
    <phoneticPr fontId="1" type="noConversion"/>
  </si>
  <si>
    <t>Tim Collins</t>
    <phoneticPr fontId="1" type="noConversion"/>
  </si>
</sst>
</file>

<file path=xl/styles.xml><?xml version="1.0" encoding="utf-8"?>
<styleSheet xmlns="http://schemas.openxmlformats.org/spreadsheetml/2006/main">
  <numFmts count="3">
    <numFmt numFmtId="164" formatCode="&quot;£&quot;#,##0.00_);[Red]\(&quot;£&quot;#,##0.00\)"/>
    <numFmt numFmtId="165" formatCode="&quot;£&quot;#,##0.00_);\(&quot;£&quot;#,##0.00\)"/>
    <numFmt numFmtId="166" formatCode="#,##0.0"/>
  </numFmts>
  <fonts count="13">
    <font>
      <sz val="10"/>
      <color indexed="8"/>
      <name val="Arial"/>
      <family val="2"/>
    </font>
    <font>
      <sz val="8"/>
      <name val="Verdana"/>
      <family val="2"/>
    </font>
    <font>
      <b/>
      <sz val="12"/>
      <color indexed="8"/>
      <name val="Arial"/>
      <family val="2"/>
    </font>
    <font>
      <sz val="12"/>
      <color indexed="8"/>
      <name val="Arial"/>
      <family val="2"/>
    </font>
    <font>
      <sz val="12"/>
      <color indexed="8"/>
      <name val="Verdana"/>
      <family val="2"/>
    </font>
    <font>
      <sz val="9"/>
      <color indexed="81"/>
      <name val="Tahoma"/>
      <family val="2"/>
    </font>
    <font>
      <b/>
      <sz val="9"/>
      <color indexed="81"/>
      <name val="Tahoma"/>
      <family val="2"/>
    </font>
    <font>
      <sz val="10"/>
      <color rgb="FF006100"/>
      <name val="Arial"/>
      <family val="2"/>
    </font>
    <font>
      <sz val="12"/>
      <color rgb="FF006100"/>
      <name val="Arial"/>
      <family val="2"/>
    </font>
    <font>
      <b/>
      <sz val="12"/>
      <color rgb="FF006100"/>
      <name val="Arial"/>
      <family val="2"/>
    </font>
    <font>
      <b/>
      <sz val="10"/>
      <color rgb="FF006100"/>
      <name val="Arial"/>
      <family val="2"/>
    </font>
    <font>
      <b/>
      <sz val="12"/>
      <color indexed="17"/>
      <name val="Arial"/>
      <family val="2"/>
    </font>
    <font>
      <sz val="12"/>
      <color indexed="17"/>
      <name val="Arial"/>
      <family val="2"/>
    </font>
  </fonts>
  <fills count="3">
    <fill>
      <patternFill patternType="none"/>
    </fill>
    <fill>
      <patternFill patternType="gray125"/>
    </fill>
    <fill>
      <patternFill patternType="solid">
        <fgColor rgb="FFC6EFCE"/>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7" fillId="2" borderId="0" applyNumberFormat="0" applyBorder="0" applyAlignment="0" applyProtection="0"/>
  </cellStyleXfs>
  <cellXfs count="30">
    <xf numFmtId="0" fontId="0" fillId="0" borderId="0" xfId="0"/>
    <xf numFmtId="0" fontId="2" fillId="0" borderId="1" xfId="0" applyFont="1" applyBorder="1" applyAlignment="1">
      <alignment vertical="top"/>
    </xf>
    <xf numFmtId="0" fontId="3" fillId="0" borderId="1" xfId="0" applyFont="1" applyBorder="1"/>
    <xf numFmtId="0" fontId="3" fillId="0" borderId="1" xfId="0" applyFont="1" applyBorder="1" applyAlignment="1">
      <alignment horizontal="center"/>
    </xf>
    <xf numFmtId="0" fontId="3" fillId="0" borderId="0" xfId="0" applyFont="1" applyBorder="1"/>
    <xf numFmtId="0" fontId="3" fillId="0" borderId="2" xfId="0" applyFont="1" applyFill="1" applyBorder="1"/>
    <xf numFmtId="164" fontId="3" fillId="0" borderId="1" xfId="0" applyNumberFormat="1" applyFont="1" applyBorder="1" applyAlignment="1">
      <alignment horizontal="center"/>
    </xf>
    <xf numFmtId="164" fontId="2" fillId="0" borderId="0" xfId="0" applyNumberFormat="1" applyFont="1" applyAlignment="1">
      <alignment horizontal="center"/>
    </xf>
    <xf numFmtId="0" fontId="3" fillId="0" borderId="0" xfId="0" applyFont="1"/>
    <xf numFmtId="165" fontId="2" fillId="0" borderId="0" xfId="0" applyNumberFormat="1" applyFont="1" applyAlignment="1">
      <alignment horizontal="center"/>
    </xf>
    <xf numFmtId="165" fontId="3" fillId="0" borderId="0" xfId="0" applyNumberFormat="1" applyFont="1" applyAlignment="1">
      <alignment horizontal="center"/>
    </xf>
    <xf numFmtId="0" fontId="4" fillId="0" borderId="0" xfId="0" applyFont="1"/>
    <xf numFmtId="164" fontId="7" fillId="2" borderId="1" xfId="1" applyNumberFormat="1" applyBorder="1" applyAlignment="1">
      <alignment horizontal="center"/>
    </xf>
    <xf numFmtId="0" fontId="7" fillId="2" borderId="1" xfId="1" applyBorder="1" applyAlignment="1">
      <alignment horizontal="center"/>
    </xf>
    <xf numFmtId="0" fontId="2" fillId="0" borderId="1" xfId="0" applyFont="1" applyBorder="1" applyAlignment="1">
      <alignment horizontal="center"/>
    </xf>
    <xf numFmtId="0" fontId="7" fillId="2" borderId="1" xfId="1" applyBorder="1"/>
    <xf numFmtId="164" fontId="8" fillId="2" borderId="1" xfId="1" applyNumberFormat="1" applyFont="1" applyBorder="1" applyAlignment="1">
      <alignment horizontal="center"/>
    </xf>
    <xf numFmtId="0" fontId="8" fillId="2" borderId="1" xfId="1" applyFont="1" applyBorder="1" applyAlignment="1">
      <alignment horizontal="center"/>
    </xf>
    <xf numFmtId="0" fontId="9" fillId="2" borderId="1" xfId="1" applyFont="1" applyBorder="1" applyAlignment="1">
      <alignment horizontal="center"/>
    </xf>
    <xf numFmtId="14" fontId="9" fillId="2" borderId="1" xfId="1" applyNumberFormat="1" applyFont="1" applyBorder="1" applyAlignment="1">
      <alignment horizontal="center"/>
    </xf>
    <xf numFmtId="0" fontId="8" fillId="2" borderId="1" xfId="1" applyFont="1" applyBorder="1"/>
    <xf numFmtId="0" fontId="10" fillId="2" borderId="1" xfId="1" applyFont="1" applyBorder="1" applyAlignment="1">
      <alignment horizontal="center"/>
    </xf>
    <xf numFmtId="14" fontId="2" fillId="0" borderId="1" xfId="0" applyNumberFormat="1" applyFont="1" applyBorder="1" applyAlignment="1">
      <alignment horizontal="center"/>
    </xf>
    <xf numFmtId="0" fontId="11" fillId="2" borderId="1" xfId="1" applyFont="1" applyBorder="1" applyAlignment="1">
      <alignment horizontal="center"/>
    </xf>
    <xf numFmtId="14" fontId="11" fillId="2" borderId="1" xfId="1" applyNumberFormat="1" applyFont="1" applyBorder="1" applyAlignment="1">
      <alignment horizontal="center"/>
    </xf>
    <xf numFmtId="14" fontId="3" fillId="0" borderId="1" xfId="0" applyNumberFormat="1" applyFont="1" applyBorder="1" applyAlignment="1">
      <alignment horizontal="center"/>
    </xf>
    <xf numFmtId="164" fontId="11" fillId="2" borderId="1" xfId="1" applyNumberFormat="1" applyFont="1" applyBorder="1" applyAlignment="1">
      <alignment horizontal="center"/>
    </xf>
    <xf numFmtId="1" fontId="3" fillId="0" borderId="1" xfId="0" applyNumberFormat="1" applyFont="1" applyBorder="1" applyAlignment="1">
      <alignment horizontal="center"/>
    </xf>
    <xf numFmtId="166" fontId="3" fillId="0" borderId="1" xfId="0" applyNumberFormat="1" applyFont="1" applyBorder="1" applyAlignment="1">
      <alignment horizontal="center"/>
    </xf>
    <xf numFmtId="164" fontId="12" fillId="2" borderId="1" xfId="1" applyNumberFormat="1" applyFont="1" applyBorder="1" applyAlignment="1">
      <alignment horizontal="center"/>
    </xf>
  </cellXfs>
  <cellStyles count="2">
    <cellStyle name="Good" xfId="1" builtinId="26"/>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N66"/>
  <sheetViews>
    <sheetView tabSelected="1" zoomScaleNormal="80" zoomScalePageLayoutView="80" workbookViewId="0">
      <selection activeCell="H27" sqref="H27"/>
    </sheetView>
  </sheetViews>
  <sheetFormatPr baseColWidth="10" defaultColWidth="8.83203125" defaultRowHeight="12"/>
  <cols>
    <col min="1" max="2" width="28.5" customWidth="1"/>
    <col min="3" max="3" width="24.33203125" customWidth="1"/>
    <col min="4" max="4" width="23.5" customWidth="1"/>
    <col min="5" max="7" width="21.33203125" customWidth="1"/>
    <col min="8" max="10" width="18.6640625" customWidth="1"/>
    <col min="11" max="11" width="17.83203125" customWidth="1"/>
    <col min="12" max="12" width="18.5" customWidth="1"/>
    <col min="13" max="13" width="22.83203125" customWidth="1"/>
    <col min="14" max="14" width="10.83203125" customWidth="1"/>
    <col min="15" max="15" width="37.83203125" customWidth="1"/>
    <col min="16" max="16" width="24" customWidth="1"/>
    <col min="17" max="17" width="15.83203125" customWidth="1"/>
  </cols>
  <sheetData>
    <row r="1" spans="1:14" ht="17" customHeight="1">
      <c r="A1" t="s">
        <v>6</v>
      </c>
      <c r="C1" s="7">
        <v>64.7</v>
      </c>
    </row>
    <row r="2" spans="1:14" ht="17" customHeight="1">
      <c r="C2" s="8"/>
    </row>
    <row r="3" spans="1:14" ht="19" customHeight="1">
      <c r="A3" t="s">
        <v>7</v>
      </c>
      <c r="C3" s="9">
        <v>22</v>
      </c>
    </row>
    <row r="4" spans="1:14" ht="19" customHeight="1">
      <c r="C4" s="10"/>
    </row>
    <row r="5" spans="1:14" ht="19" customHeight="1">
      <c r="A5" t="s">
        <v>34</v>
      </c>
      <c r="C5" s="9">
        <v>16</v>
      </c>
    </row>
    <row r="6" spans="1:14" ht="19" customHeight="1"/>
    <row r="7" spans="1:14" ht="21" customHeight="1">
      <c r="A7" s="1" t="s">
        <v>97</v>
      </c>
      <c r="B7" s="1" t="s">
        <v>98</v>
      </c>
      <c r="C7" s="2" t="s">
        <v>92</v>
      </c>
      <c r="D7" s="3" t="s">
        <v>93</v>
      </c>
      <c r="E7" s="3" t="s">
        <v>8</v>
      </c>
      <c r="F7" s="3" t="s">
        <v>9</v>
      </c>
      <c r="G7" s="3" t="s">
        <v>18</v>
      </c>
      <c r="H7" s="3" t="s">
        <v>94</v>
      </c>
      <c r="I7" s="3" t="s">
        <v>43</v>
      </c>
      <c r="J7" s="3" t="s">
        <v>48</v>
      </c>
      <c r="K7" s="3" t="s">
        <v>30</v>
      </c>
      <c r="L7" s="3" t="s">
        <v>31</v>
      </c>
      <c r="M7" s="3" t="s">
        <v>32</v>
      </c>
      <c r="N7" s="3" t="s">
        <v>33</v>
      </c>
    </row>
    <row r="8" spans="1:14" ht="21.75" customHeight="1">
      <c r="A8" s="15" t="s">
        <v>35</v>
      </c>
      <c r="B8" s="15" t="s">
        <v>36</v>
      </c>
      <c r="C8" s="13">
        <v>1</v>
      </c>
      <c r="D8" s="13">
        <v>1</v>
      </c>
      <c r="E8" s="12">
        <f>SUM(C8*$C$1)+D8*$C$3+F8</f>
        <v>87.7</v>
      </c>
      <c r="F8" s="12">
        <v>1</v>
      </c>
      <c r="G8" s="16" t="s">
        <v>21</v>
      </c>
      <c r="H8" s="18" t="s">
        <v>23</v>
      </c>
      <c r="I8" s="18" t="s">
        <v>21</v>
      </c>
      <c r="J8" s="23" t="s">
        <v>49</v>
      </c>
      <c r="K8" s="12" t="s">
        <v>21</v>
      </c>
      <c r="L8" s="12" t="s">
        <v>21</v>
      </c>
      <c r="M8" s="12" t="s">
        <v>21</v>
      </c>
      <c r="N8" s="13" t="s">
        <v>21</v>
      </c>
    </row>
    <row r="9" spans="1:14" ht="21.75" customHeight="1">
      <c r="A9" s="2" t="s">
        <v>95</v>
      </c>
      <c r="B9" s="2" t="s">
        <v>99</v>
      </c>
      <c r="C9" s="3">
        <v>2</v>
      </c>
      <c r="D9" s="3">
        <v>2</v>
      </c>
      <c r="E9" s="6">
        <f t="shared" ref="E9:E28" si="0">SUM(C9*$C$1)+D9*$C$3+F9</f>
        <v>174.4</v>
      </c>
      <c r="F9" s="6">
        <v>1</v>
      </c>
      <c r="G9" s="16" t="s">
        <v>22</v>
      </c>
      <c r="H9" s="18" t="s">
        <v>23</v>
      </c>
      <c r="I9" s="19">
        <v>41099</v>
      </c>
      <c r="J9" s="24" t="s">
        <v>50</v>
      </c>
      <c r="K9" s="25">
        <v>41138</v>
      </c>
      <c r="L9" s="3" t="s">
        <v>69</v>
      </c>
      <c r="M9" s="3" t="s">
        <v>70</v>
      </c>
      <c r="N9" s="3" t="s">
        <v>57</v>
      </c>
    </row>
    <row r="10" spans="1:14" ht="21.75" customHeight="1">
      <c r="A10" s="2" t="s">
        <v>108</v>
      </c>
      <c r="B10" s="2" t="s">
        <v>100</v>
      </c>
      <c r="C10" s="3">
        <v>1</v>
      </c>
      <c r="D10" s="3">
        <v>1</v>
      </c>
      <c r="E10" s="6">
        <f>SUM(C10*$C$1)+D10*$C$3+F10</f>
        <v>87.7</v>
      </c>
      <c r="F10" s="6">
        <v>1</v>
      </c>
      <c r="G10" s="29" t="s">
        <v>59</v>
      </c>
      <c r="H10" s="14" t="s">
        <v>73</v>
      </c>
      <c r="I10" s="22">
        <v>41139</v>
      </c>
      <c r="J10" s="14" t="s">
        <v>71</v>
      </c>
      <c r="K10" s="25">
        <v>41139</v>
      </c>
      <c r="L10" s="3" t="s">
        <v>54</v>
      </c>
      <c r="M10" s="3" t="s">
        <v>55</v>
      </c>
      <c r="N10" s="3" t="s">
        <v>56</v>
      </c>
    </row>
    <row r="11" spans="1:14" ht="21.75" customHeight="1">
      <c r="A11" s="2" t="s">
        <v>1</v>
      </c>
      <c r="B11" s="2" t="s">
        <v>101</v>
      </c>
      <c r="C11" s="3">
        <v>1</v>
      </c>
      <c r="D11" s="3">
        <v>1</v>
      </c>
      <c r="E11" s="6">
        <f t="shared" si="0"/>
        <v>87.7</v>
      </c>
      <c r="F11" s="6">
        <v>1</v>
      </c>
      <c r="G11" s="16" t="s">
        <v>20</v>
      </c>
      <c r="H11" s="18" t="s">
        <v>23</v>
      </c>
      <c r="I11" s="19">
        <v>41106</v>
      </c>
      <c r="J11" s="24" t="s">
        <v>52</v>
      </c>
      <c r="K11" s="22">
        <v>41132</v>
      </c>
      <c r="L11" s="14" t="s">
        <v>45</v>
      </c>
      <c r="M11" s="14" t="s">
        <v>46</v>
      </c>
      <c r="N11" s="3" t="s">
        <v>65</v>
      </c>
    </row>
    <row r="12" spans="1:14" ht="21.75" customHeight="1">
      <c r="A12" s="2" t="s">
        <v>2</v>
      </c>
      <c r="B12" s="2" t="s">
        <v>102</v>
      </c>
      <c r="C12" s="3">
        <v>2</v>
      </c>
      <c r="D12" s="3">
        <v>2</v>
      </c>
      <c r="E12" s="6">
        <f t="shared" si="0"/>
        <v>174.4</v>
      </c>
      <c r="F12" s="6">
        <v>1</v>
      </c>
      <c r="G12" s="16" t="s">
        <v>20</v>
      </c>
      <c r="H12" s="21" t="s">
        <v>23</v>
      </c>
      <c r="I12" s="19">
        <v>41109</v>
      </c>
      <c r="J12" s="24" t="s">
        <v>80</v>
      </c>
      <c r="K12" s="25">
        <v>41135</v>
      </c>
      <c r="L12" s="3" t="s">
        <v>87</v>
      </c>
      <c r="M12" s="3" t="s">
        <v>79</v>
      </c>
      <c r="N12" s="3" t="s">
        <v>56</v>
      </c>
    </row>
    <row r="13" spans="1:14" ht="22" customHeight="1">
      <c r="A13" s="5" t="s">
        <v>3</v>
      </c>
      <c r="B13" s="2" t="s">
        <v>103</v>
      </c>
      <c r="C13" s="3">
        <v>2</v>
      </c>
      <c r="D13" s="3">
        <v>2</v>
      </c>
      <c r="E13" s="6">
        <f t="shared" si="0"/>
        <v>174.4</v>
      </c>
      <c r="F13" s="6">
        <v>1</v>
      </c>
      <c r="G13" s="16" t="s">
        <v>20</v>
      </c>
      <c r="H13" s="21" t="s">
        <v>23</v>
      </c>
      <c r="I13" s="19">
        <v>41109</v>
      </c>
      <c r="J13" s="24" t="s">
        <v>52</v>
      </c>
      <c r="K13" s="25">
        <v>41135</v>
      </c>
      <c r="L13" s="3" t="s">
        <v>81</v>
      </c>
      <c r="M13" s="3" t="s">
        <v>86</v>
      </c>
      <c r="N13" s="3" t="s">
        <v>14</v>
      </c>
    </row>
    <row r="14" spans="1:14" ht="21" customHeight="1">
      <c r="A14" s="15" t="s">
        <v>39</v>
      </c>
      <c r="B14" s="15" t="s">
        <v>40</v>
      </c>
      <c r="C14" s="13">
        <v>1</v>
      </c>
      <c r="D14" s="13">
        <v>1</v>
      </c>
      <c r="E14" s="12">
        <f t="shared" si="0"/>
        <v>87.7</v>
      </c>
      <c r="F14" s="12">
        <v>1</v>
      </c>
      <c r="G14" s="16" t="s">
        <v>22</v>
      </c>
      <c r="H14" s="18" t="s">
        <v>23</v>
      </c>
      <c r="I14" s="19">
        <v>41095</v>
      </c>
      <c r="J14" s="24" t="s">
        <v>50</v>
      </c>
      <c r="K14" s="25">
        <v>41134</v>
      </c>
      <c r="L14" s="3" t="s">
        <v>51</v>
      </c>
      <c r="M14" s="3" t="s">
        <v>50</v>
      </c>
      <c r="N14" s="3" t="s">
        <v>52</v>
      </c>
    </row>
    <row r="15" spans="1:14" ht="21.75" customHeight="1">
      <c r="A15" s="15" t="s">
        <v>37</v>
      </c>
      <c r="B15" s="15" t="s">
        <v>38</v>
      </c>
      <c r="C15" s="13">
        <v>1</v>
      </c>
      <c r="D15" s="13">
        <v>1</v>
      </c>
      <c r="E15" s="12">
        <f t="shared" si="0"/>
        <v>87.7</v>
      </c>
      <c r="F15" s="12">
        <v>1</v>
      </c>
      <c r="G15" s="16" t="s">
        <v>20</v>
      </c>
      <c r="H15" s="18" t="s">
        <v>23</v>
      </c>
      <c r="I15" s="19">
        <v>41088</v>
      </c>
      <c r="J15" s="24" t="s">
        <v>78</v>
      </c>
      <c r="K15" s="22">
        <v>41132</v>
      </c>
      <c r="L15" s="14" t="s">
        <v>45</v>
      </c>
      <c r="M15" s="14" t="s">
        <v>47</v>
      </c>
      <c r="N15" s="3" t="s">
        <v>66</v>
      </c>
    </row>
    <row r="16" spans="1:14" ht="21.75" customHeight="1">
      <c r="A16" s="2" t="s">
        <v>25</v>
      </c>
      <c r="B16" s="2" t="s">
        <v>13</v>
      </c>
      <c r="C16" s="3">
        <v>1</v>
      </c>
      <c r="D16" s="3">
        <v>0</v>
      </c>
      <c r="E16" s="6">
        <f t="shared" si="0"/>
        <v>65.7</v>
      </c>
      <c r="F16" s="6">
        <v>1</v>
      </c>
      <c r="G16" s="6" t="s">
        <v>64</v>
      </c>
      <c r="H16" s="14" t="s">
        <v>52</v>
      </c>
      <c r="I16" s="22">
        <v>41134</v>
      </c>
      <c r="J16" s="14" t="s">
        <v>52</v>
      </c>
      <c r="K16" s="25">
        <v>41135</v>
      </c>
      <c r="L16" s="3" t="s">
        <v>82</v>
      </c>
      <c r="M16" s="3" t="s">
        <v>83</v>
      </c>
      <c r="N16" s="3" t="s">
        <v>14</v>
      </c>
    </row>
    <row r="17" spans="1:14" ht="21.75" customHeight="1">
      <c r="A17" s="2" t="s">
        <v>111</v>
      </c>
      <c r="B17" s="2" t="s">
        <v>104</v>
      </c>
      <c r="C17" s="3">
        <v>2</v>
      </c>
      <c r="D17" s="3">
        <v>2</v>
      </c>
      <c r="E17" s="6">
        <f t="shared" si="0"/>
        <v>174.4</v>
      </c>
      <c r="F17" s="6">
        <v>1</v>
      </c>
      <c r="G17" s="6" t="s">
        <v>20</v>
      </c>
      <c r="H17" s="14" t="s">
        <v>84</v>
      </c>
      <c r="I17" s="22" t="s">
        <v>89</v>
      </c>
      <c r="J17" s="14" t="s">
        <v>90</v>
      </c>
      <c r="K17" s="25" t="s">
        <v>85</v>
      </c>
      <c r="L17" s="3" t="s">
        <v>85</v>
      </c>
      <c r="M17" s="3" t="s">
        <v>84</v>
      </c>
      <c r="N17" s="3"/>
    </row>
    <row r="18" spans="1:14" ht="21.75" customHeight="1">
      <c r="A18" s="2" t="s">
        <v>109</v>
      </c>
      <c r="B18" s="2" t="s">
        <v>105</v>
      </c>
      <c r="C18" s="3">
        <v>1</v>
      </c>
      <c r="D18" s="3">
        <v>1</v>
      </c>
      <c r="E18" s="6">
        <f t="shared" si="0"/>
        <v>87.7</v>
      </c>
      <c r="F18" s="6">
        <v>1</v>
      </c>
      <c r="G18" s="6" t="s">
        <v>20</v>
      </c>
      <c r="H18" s="14" t="s">
        <v>52</v>
      </c>
      <c r="I18" s="22">
        <v>41134</v>
      </c>
      <c r="J18" s="14" t="s">
        <v>52</v>
      </c>
      <c r="K18" s="25">
        <v>41135</v>
      </c>
      <c r="L18" s="3" t="s">
        <v>68</v>
      </c>
      <c r="M18" s="3" t="s">
        <v>74</v>
      </c>
      <c r="N18" s="3" t="s">
        <v>14</v>
      </c>
    </row>
    <row r="19" spans="1:14" ht="21.75" customHeight="1">
      <c r="A19" s="15" t="s">
        <v>41</v>
      </c>
      <c r="B19" s="15" t="s">
        <v>42</v>
      </c>
      <c r="C19" s="13">
        <v>2</v>
      </c>
      <c r="D19" s="13">
        <v>2</v>
      </c>
      <c r="E19" s="12">
        <f t="shared" si="0"/>
        <v>174.4</v>
      </c>
      <c r="F19" s="12">
        <v>1</v>
      </c>
      <c r="G19" s="16" t="s">
        <v>22</v>
      </c>
      <c r="H19" s="18" t="s">
        <v>23</v>
      </c>
      <c r="I19" s="19">
        <v>41096</v>
      </c>
      <c r="J19" s="26" t="s">
        <v>52</v>
      </c>
      <c r="K19" s="25">
        <v>41134</v>
      </c>
      <c r="L19" s="3" t="s">
        <v>53</v>
      </c>
      <c r="M19" s="3" t="s">
        <v>61</v>
      </c>
      <c r="N19" s="3" t="s">
        <v>15</v>
      </c>
    </row>
    <row r="20" spans="1:14" ht="21.75" customHeight="1">
      <c r="A20" s="2" t="s">
        <v>110</v>
      </c>
      <c r="B20" s="2" t="s">
        <v>106</v>
      </c>
      <c r="C20" s="3">
        <v>2</v>
      </c>
      <c r="D20" s="3">
        <v>2</v>
      </c>
      <c r="E20" s="6">
        <f t="shared" si="0"/>
        <v>174.4</v>
      </c>
      <c r="F20" s="6">
        <v>1</v>
      </c>
      <c r="G20" s="6" t="s">
        <v>20</v>
      </c>
      <c r="H20" s="14"/>
      <c r="I20" s="14"/>
      <c r="J20" s="14"/>
      <c r="K20" s="3"/>
      <c r="L20" s="3"/>
      <c r="M20" s="3"/>
      <c r="N20" s="3"/>
    </row>
    <row r="21" spans="1:14" ht="21.75" customHeight="1">
      <c r="A21" s="11" t="s">
        <v>19</v>
      </c>
      <c r="B21" s="2" t="s">
        <v>107</v>
      </c>
      <c r="C21" s="3">
        <v>1</v>
      </c>
      <c r="D21" s="3">
        <v>1</v>
      </c>
      <c r="E21" s="6">
        <f t="shared" si="0"/>
        <v>87.7</v>
      </c>
      <c r="F21" s="6">
        <v>1</v>
      </c>
      <c r="G21" s="6" t="s">
        <v>20</v>
      </c>
      <c r="H21" s="14" t="s">
        <v>63</v>
      </c>
      <c r="I21" s="22">
        <v>41134</v>
      </c>
      <c r="J21" s="14" t="s">
        <v>50</v>
      </c>
      <c r="K21" s="3"/>
      <c r="L21" s="3"/>
      <c r="M21" s="3"/>
      <c r="N21" s="3" t="s">
        <v>58</v>
      </c>
    </row>
    <row r="22" spans="1:14" ht="21.75" customHeight="1">
      <c r="A22" s="2" t="s">
        <v>112</v>
      </c>
      <c r="B22" s="2" t="s">
        <v>0</v>
      </c>
      <c r="C22" s="3">
        <v>1</v>
      </c>
      <c r="D22" s="3">
        <v>0</v>
      </c>
      <c r="E22" s="6">
        <f t="shared" si="0"/>
        <v>65.7</v>
      </c>
      <c r="F22" s="6">
        <v>1</v>
      </c>
      <c r="G22" s="16" t="s">
        <v>24</v>
      </c>
      <c r="H22" s="14" t="s">
        <v>17</v>
      </c>
      <c r="I22" s="14" t="s">
        <v>76</v>
      </c>
      <c r="J22" s="14" t="s">
        <v>76</v>
      </c>
      <c r="K22" s="3" t="s">
        <v>76</v>
      </c>
      <c r="L22" s="3" t="s">
        <v>77</v>
      </c>
      <c r="M22" s="3" t="s">
        <v>76</v>
      </c>
      <c r="N22" s="3" t="s">
        <v>91</v>
      </c>
    </row>
    <row r="23" spans="1:14" ht="21.75" customHeight="1">
      <c r="A23" s="2" t="s">
        <v>4</v>
      </c>
      <c r="B23" s="2" t="s">
        <v>44</v>
      </c>
      <c r="C23" s="3">
        <v>1</v>
      </c>
      <c r="D23" s="3">
        <v>1</v>
      </c>
      <c r="E23" s="6">
        <f t="shared" si="0"/>
        <v>87.7</v>
      </c>
      <c r="F23" s="6">
        <v>1</v>
      </c>
      <c r="G23" s="6"/>
      <c r="H23" s="14"/>
      <c r="I23" s="14"/>
      <c r="J23" s="14"/>
      <c r="K23" s="3"/>
      <c r="L23" s="3"/>
      <c r="M23" s="3"/>
      <c r="N23" s="3"/>
    </row>
    <row r="24" spans="1:14" ht="21.75" customHeight="1">
      <c r="A24" s="2" t="s">
        <v>5</v>
      </c>
      <c r="B24" s="2" t="s">
        <v>12</v>
      </c>
      <c r="C24" s="3">
        <v>3</v>
      </c>
      <c r="D24" s="3">
        <v>3</v>
      </c>
      <c r="E24" s="6">
        <f t="shared" ref="E24" si="1">SUM(C24*$C$1)+D24*$C$3+F24</f>
        <v>261.10000000000002</v>
      </c>
      <c r="F24" s="6">
        <v>1</v>
      </c>
      <c r="G24" s="6" t="s">
        <v>20</v>
      </c>
      <c r="H24" s="14" t="s">
        <v>67</v>
      </c>
      <c r="I24" s="22">
        <v>41135</v>
      </c>
      <c r="J24" s="14" t="s">
        <v>67</v>
      </c>
      <c r="K24" s="25">
        <v>41136</v>
      </c>
      <c r="L24" s="3" t="s">
        <v>88</v>
      </c>
      <c r="M24" s="27">
        <v>798735351940</v>
      </c>
      <c r="N24" s="3" t="s">
        <v>14</v>
      </c>
    </row>
    <row r="25" spans="1:14" ht="21.75" customHeight="1">
      <c r="A25" s="2" t="s">
        <v>75</v>
      </c>
      <c r="B25" s="2" t="s">
        <v>12</v>
      </c>
      <c r="C25" s="3">
        <v>4</v>
      </c>
      <c r="D25" s="3">
        <v>4</v>
      </c>
      <c r="E25" s="6">
        <f t="shared" si="0"/>
        <v>347.8</v>
      </c>
      <c r="F25" s="6">
        <v>1</v>
      </c>
      <c r="G25" s="6" t="s">
        <v>20</v>
      </c>
      <c r="H25" s="14" t="s">
        <v>71</v>
      </c>
      <c r="I25" s="22">
        <v>41137</v>
      </c>
      <c r="J25" s="14" t="s">
        <v>71</v>
      </c>
      <c r="K25" s="25">
        <v>41145</v>
      </c>
      <c r="L25" s="3" t="s">
        <v>60</v>
      </c>
      <c r="M25" s="27">
        <v>798805931690</v>
      </c>
      <c r="N25" s="3"/>
    </row>
    <row r="26" spans="1:14" ht="21.75" customHeight="1">
      <c r="A26" s="2" t="s">
        <v>11</v>
      </c>
      <c r="B26" s="2" t="s">
        <v>10</v>
      </c>
      <c r="C26" s="3">
        <v>1</v>
      </c>
      <c r="D26" s="3">
        <v>1</v>
      </c>
      <c r="E26" s="6">
        <f t="shared" si="0"/>
        <v>87.7</v>
      </c>
      <c r="F26" s="6">
        <v>1</v>
      </c>
      <c r="G26" s="6" t="s">
        <v>20</v>
      </c>
      <c r="H26" s="14"/>
      <c r="I26" s="14"/>
      <c r="J26" s="14"/>
      <c r="K26" s="3"/>
      <c r="L26" s="3"/>
      <c r="M26" s="3"/>
      <c r="N26" s="3"/>
    </row>
    <row r="27" spans="1:14" ht="21.75" customHeight="1">
      <c r="A27" s="2" t="s">
        <v>26</v>
      </c>
      <c r="B27" s="2" t="s">
        <v>27</v>
      </c>
      <c r="C27" s="3">
        <v>1</v>
      </c>
      <c r="D27" s="3">
        <v>1</v>
      </c>
      <c r="E27" s="6">
        <f t="shared" si="0"/>
        <v>87.7</v>
      </c>
      <c r="F27" s="6">
        <v>1</v>
      </c>
      <c r="G27" s="17" t="s">
        <v>22</v>
      </c>
      <c r="H27" s="14"/>
      <c r="I27" s="14"/>
      <c r="J27" s="14"/>
      <c r="K27" s="3"/>
      <c r="L27" s="3"/>
      <c r="M27" s="3"/>
      <c r="N27" s="3"/>
    </row>
    <row r="28" spans="1:14" ht="21.75" customHeight="1">
      <c r="A28" s="15" t="s">
        <v>28</v>
      </c>
      <c r="B28" s="20" t="s">
        <v>29</v>
      </c>
      <c r="C28" s="17">
        <v>1</v>
      </c>
      <c r="D28" s="17">
        <v>1</v>
      </c>
      <c r="E28" s="16">
        <f t="shared" si="0"/>
        <v>87.7</v>
      </c>
      <c r="F28" s="16">
        <v>1</v>
      </c>
      <c r="G28" s="17" t="s">
        <v>22</v>
      </c>
      <c r="H28" s="18" t="s">
        <v>23</v>
      </c>
      <c r="I28" s="19">
        <v>41095</v>
      </c>
      <c r="J28" s="19"/>
      <c r="K28" s="25">
        <v>41134</v>
      </c>
      <c r="L28" s="3" t="s">
        <v>53</v>
      </c>
      <c r="M28" s="3" t="s">
        <v>62</v>
      </c>
      <c r="N28" s="3" t="s">
        <v>16</v>
      </c>
    </row>
    <row r="29" spans="1:14" ht="21.75" customHeight="1">
      <c r="A29" s="2"/>
      <c r="B29" s="2"/>
      <c r="C29" s="3"/>
      <c r="D29" s="3"/>
      <c r="E29" s="3"/>
      <c r="F29" s="3"/>
      <c r="G29" s="3"/>
      <c r="H29" s="3"/>
      <c r="I29" s="3"/>
      <c r="J29" s="3"/>
      <c r="K29" s="3"/>
      <c r="L29" s="3"/>
      <c r="M29" s="3"/>
      <c r="N29" s="3"/>
    </row>
    <row r="30" spans="1:14" ht="21.75" customHeight="1">
      <c r="A30" s="2" t="s">
        <v>96</v>
      </c>
      <c r="B30" s="2"/>
      <c r="C30" s="3">
        <f>SUM(C8:C28)</f>
        <v>32</v>
      </c>
      <c r="D30" s="3">
        <f>SUM(D8:D28)</f>
        <v>30</v>
      </c>
      <c r="E30" s="3"/>
      <c r="F30" s="28" t="s">
        <v>72</v>
      </c>
      <c r="G30" s="3"/>
      <c r="H30" s="3"/>
      <c r="I30" s="3"/>
      <c r="J30" s="3"/>
      <c r="K30" s="3"/>
      <c r="L30" s="3"/>
      <c r="M30" s="3"/>
      <c r="N30" s="3"/>
    </row>
    <row r="31" spans="1:14" ht="21.75" customHeight="1">
      <c r="A31" s="2"/>
      <c r="B31" s="2"/>
      <c r="C31" s="2"/>
      <c r="D31" s="3"/>
      <c r="E31" s="3"/>
      <c r="F31" s="3"/>
      <c r="G31" s="3"/>
      <c r="H31" s="3"/>
      <c r="I31" s="3"/>
      <c r="J31" s="3"/>
      <c r="K31" s="3"/>
      <c r="L31" s="3"/>
      <c r="M31" s="3"/>
      <c r="N31" s="3"/>
    </row>
    <row r="32" spans="1:14" ht="21.75" customHeight="1">
      <c r="A32" s="2"/>
      <c r="B32" s="2"/>
      <c r="C32" s="2"/>
      <c r="D32" s="3"/>
      <c r="E32" s="3"/>
      <c r="F32" s="3"/>
      <c r="G32" s="3"/>
      <c r="H32" s="3"/>
      <c r="I32" s="3"/>
      <c r="J32" s="3"/>
      <c r="K32" s="3"/>
      <c r="L32" s="3"/>
      <c r="M32" s="3"/>
      <c r="N32" s="3"/>
    </row>
    <row r="33" spans="1:14" ht="21.75" customHeight="1">
      <c r="A33" s="2"/>
      <c r="B33" s="2"/>
      <c r="C33" s="2"/>
      <c r="D33" s="3"/>
      <c r="E33" s="3"/>
      <c r="F33" s="3"/>
      <c r="G33" s="3"/>
      <c r="H33" s="3"/>
      <c r="I33" s="3"/>
      <c r="J33" s="3"/>
      <c r="K33" s="3"/>
      <c r="L33" s="3"/>
      <c r="M33" s="3"/>
      <c r="N33" s="3"/>
    </row>
    <row r="34" spans="1:14" ht="21.75" customHeight="1">
      <c r="A34" s="2"/>
      <c r="B34" s="2"/>
      <c r="C34" s="2"/>
      <c r="D34" s="3"/>
      <c r="E34" s="3"/>
      <c r="F34" s="3"/>
      <c r="G34" s="3"/>
      <c r="H34" s="3"/>
      <c r="I34" s="3"/>
      <c r="J34" s="3"/>
      <c r="K34" s="3"/>
      <c r="L34" s="3"/>
      <c r="M34" s="3"/>
      <c r="N34" s="3"/>
    </row>
    <row r="35" spans="1:14" ht="21.75" customHeight="1">
      <c r="A35" s="2"/>
      <c r="B35" s="2"/>
      <c r="C35" s="2"/>
      <c r="D35" s="3"/>
      <c r="E35" s="3"/>
      <c r="F35" s="3"/>
      <c r="G35" s="3"/>
      <c r="H35" s="3"/>
      <c r="I35" s="3"/>
      <c r="J35" s="3"/>
      <c r="K35" s="3"/>
      <c r="L35" s="3"/>
      <c r="M35" s="3"/>
      <c r="N35" s="3"/>
    </row>
    <row r="36" spans="1:14" ht="21.75" customHeight="1">
      <c r="A36" s="2"/>
      <c r="B36" s="2"/>
      <c r="C36" s="2"/>
      <c r="D36" s="3"/>
      <c r="E36" s="3"/>
      <c r="F36" s="3"/>
      <c r="G36" s="3"/>
      <c r="H36" s="3"/>
      <c r="I36" s="3"/>
      <c r="J36" s="3"/>
      <c r="K36" s="3"/>
      <c r="L36" s="3"/>
      <c r="M36" s="3"/>
      <c r="N36" s="3"/>
    </row>
    <row r="37" spans="1:14" ht="21.75" customHeight="1">
      <c r="A37" s="2"/>
      <c r="B37" s="2"/>
      <c r="C37" s="2"/>
      <c r="D37" s="3"/>
      <c r="E37" s="3"/>
      <c r="F37" s="3"/>
      <c r="G37" s="3"/>
      <c r="H37" s="3"/>
      <c r="I37" s="3"/>
      <c r="J37" s="3"/>
      <c r="K37" s="3"/>
      <c r="L37" s="3"/>
      <c r="M37" s="3"/>
      <c r="N37" s="3"/>
    </row>
    <row r="38" spans="1:14" ht="21.75" customHeight="1">
      <c r="A38" s="2"/>
      <c r="B38" s="2"/>
      <c r="C38" s="2"/>
      <c r="D38" s="3"/>
      <c r="E38" s="3"/>
      <c r="F38" s="3"/>
      <c r="G38" s="3"/>
      <c r="H38" s="3"/>
      <c r="I38" s="3"/>
      <c r="J38" s="3"/>
      <c r="K38" s="3"/>
      <c r="L38" s="3"/>
      <c r="M38" s="3"/>
      <c r="N38" s="3"/>
    </row>
    <row r="39" spans="1:14" ht="21.75" customHeight="1">
      <c r="A39" s="2"/>
      <c r="B39" s="2"/>
      <c r="C39" s="2"/>
      <c r="D39" s="3"/>
      <c r="E39" s="3"/>
      <c r="F39" s="3"/>
      <c r="G39" s="3"/>
      <c r="H39" s="3"/>
      <c r="I39" s="3"/>
      <c r="J39" s="3"/>
      <c r="K39" s="3"/>
      <c r="L39" s="3"/>
      <c r="M39" s="3"/>
      <c r="N39" s="3"/>
    </row>
    <row r="40" spans="1:14" ht="21.75" customHeight="1">
      <c r="A40" s="2"/>
      <c r="B40" s="2"/>
      <c r="C40" s="2"/>
      <c r="D40" s="3"/>
      <c r="E40" s="3"/>
      <c r="F40" s="3"/>
      <c r="G40" s="3"/>
      <c r="H40" s="3"/>
      <c r="I40" s="3"/>
      <c r="J40" s="3"/>
      <c r="K40" s="3"/>
      <c r="L40" s="3"/>
      <c r="M40" s="3"/>
      <c r="N40" s="3"/>
    </row>
    <row r="41" spans="1:14" ht="21.75" customHeight="1">
      <c r="A41" s="2"/>
      <c r="B41" s="2"/>
      <c r="C41" s="2"/>
      <c r="D41" s="3"/>
      <c r="E41" s="3"/>
      <c r="F41" s="3"/>
      <c r="G41" s="3"/>
      <c r="H41" s="3"/>
      <c r="I41" s="3"/>
      <c r="J41" s="3"/>
      <c r="K41" s="3"/>
      <c r="L41" s="3"/>
      <c r="M41" s="3"/>
      <c r="N41" s="3"/>
    </row>
    <row r="42" spans="1:14" ht="21.75" customHeight="1">
      <c r="A42" s="2"/>
      <c r="B42" s="2"/>
      <c r="C42" s="2"/>
      <c r="D42" s="3"/>
      <c r="E42" s="3"/>
      <c r="F42" s="3"/>
      <c r="G42" s="3"/>
      <c r="H42" s="3"/>
      <c r="I42" s="3"/>
      <c r="J42" s="3"/>
      <c r="K42" s="3"/>
      <c r="L42" s="3"/>
      <c r="M42" s="3"/>
      <c r="N42" s="3"/>
    </row>
    <row r="43" spans="1:14" ht="21.75" customHeight="1">
      <c r="A43" s="2"/>
      <c r="B43" s="2"/>
      <c r="C43" s="2"/>
      <c r="D43" s="3"/>
      <c r="E43" s="3"/>
      <c r="F43" s="3"/>
      <c r="G43" s="3"/>
      <c r="H43" s="3"/>
      <c r="I43" s="3"/>
      <c r="J43" s="3"/>
      <c r="K43" s="3"/>
      <c r="L43" s="3"/>
      <c r="M43" s="3"/>
      <c r="N43" s="3"/>
    </row>
    <row r="44" spans="1:14" ht="21.75" customHeight="1">
      <c r="A44" s="2"/>
      <c r="B44" s="2"/>
      <c r="C44" s="2"/>
      <c r="D44" s="3"/>
      <c r="E44" s="3"/>
      <c r="F44" s="3"/>
      <c r="G44" s="3"/>
      <c r="H44" s="3"/>
      <c r="I44" s="3"/>
      <c r="J44" s="3"/>
      <c r="K44" s="3"/>
      <c r="L44" s="3"/>
      <c r="M44" s="3"/>
      <c r="N44" s="3"/>
    </row>
    <row r="45" spans="1:14" ht="21.75" customHeight="1">
      <c r="A45" s="2"/>
      <c r="B45" s="2"/>
      <c r="C45" s="2"/>
      <c r="D45" s="3"/>
      <c r="E45" s="3"/>
      <c r="F45" s="3"/>
      <c r="G45" s="3"/>
      <c r="H45" s="3"/>
      <c r="I45" s="3"/>
      <c r="J45" s="3"/>
      <c r="K45" s="3"/>
      <c r="L45" s="3"/>
      <c r="M45" s="3"/>
      <c r="N45" s="3"/>
    </row>
    <row r="46" spans="1:14" ht="21.75" customHeight="1">
      <c r="A46" s="2"/>
      <c r="B46" s="2"/>
      <c r="C46" s="2"/>
      <c r="D46" s="3"/>
      <c r="E46" s="3"/>
      <c r="F46" s="3"/>
      <c r="G46" s="3"/>
      <c r="H46" s="3"/>
      <c r="I46" s="3"/>
      <c r="J46" s="3"/>
      <c r="K46" s="3"/>
      <c r="L46" s="3"/>
      <c r="M46" s="3"/>
      <c r="N46" s="3"/>
    </row>
    <row r="47" spans="1:14" ht="21.75" customHeight="1">
      <c r="A47" s="2"/>
      <c r="B47" s="2"/>
      <c r="C47" s="2"/>
      <c r="D47" s="3"/>
      <c r="E47" s="3"/>
      <c r="F47" s="3"/>
      <c r="G47" s="3"/>
      <c r="H47" s="3"/>
      <c r="I47" s="3"/>
      <c r="J47" s="3"/>
      <c r="K47" s="3"/>
      <c r="L47" s="3"/>
      <c r="M47" s="3"/>
      <c r="N47" s="3"/>
    </row>
    <row r="48" spans="1:14" ht="21.75" customHeight="1">
      <c r="A48" s="2"/>
      <c r="B48" s="4"/>
    </row>
    <row r="49" spans="1:2" ht="21.75" customHeight="1">
      <c r="A49" s="2"/>
      <c r="B49" s="4"/>
    </row>
    <row r="50" spans="1:2" ht="21.75" customHeight="1">
      <c r="A50" s="2"/>
      <c r="B50" s="4"/>
    </row>
    <row r="51" spans="1:2" ht="21.75" customHeight="1">
      <c r="A51" s="2"/>
      <c r="B51" s="4"/>
    </row>
    <row r="52" spans="1:2" ht="21" customHeight="1">
      <c r="A52" s="2"/>
      <c r="B52" s="4"/>
    </row>
    <row r="53" spans="1:2" ht="21" customHeight="1">
      <c r="A53" s="2"/>
      <c r="B53" s="4"/>
    </row>
    <row r="54" spans="1:2" ht="21" customHeight="1">
      <c r="A54" s="2"/>
      <c r="B54" s="4"/>
    </row>
    <row r="55" spans="1:2" ht="21" customHeight="1">
      <c r="A55" s="2"/>
      <c r="B55" s="4"/>
    </row>
    <row r="56" spans="1:2" ht="21" customHeight="1">
      <c r="A56" s="2"/>
      <c r="B56" s="4"/>
    </row>
    <row r="57" spans="1:2" ht="21" customHeight="1">
      <c r="A57" s="2"/>
      <c r="B57" s="4"/>
    </row>
    <row r="58" spans="1:2" ht="21" customHeight="1">
      <c r="A58" s="2"/>
      <c r="B58" s="4"/>
    </row>
    <row r="59" spans="1:2" ht="21" customHeight="1">
      <c r="A59" s="2"/>
      <c r="B59" s="4"/>
    </row>
    <row r="60" spans="1:2" ht="21" customHeight="1">
      <c r="A60" s="2"/>
      <c r="B60" s="4"/>
    </row>
    <row r="61" spans="1:2" ht="21" customHeight="1">
      <c r="A61" s="2"/>
      <c r="B61" s="4"/>
    </row>
    <row r="62" spans="1:2" ht="21" customHeight="1">
      <c r="A62" s="2"/>
      <c r="B62" s="4"/>
    </row>
    <row r="63" spans="1:2" ht="21" customHeight="1">
      <c r="A63" s="2"/>
      <c r="B63" s="4"/>
    </row>
    <row r="64" spans="1:2" ht="21" customHeight="1">
      <c r="A64" s="2"/>
      <c r="B64" s="4"/>
    </row>
    <row r="65" spans="1:2" ht="21" customHeight="1">
      <c r="A65" s="2"/>
      <c r="B65" s="4"/>
    </row>
    <row r="66" spans="1:2" ht="21.75" customHeight="1">
      <c r="A66" s="2"/>
      <c r="B66" s="4"/>
    </row>
  </sheetData>
  <phoneticPr fontId="1" type="noConversion"/>
  <pageMargins left="0.7" right="0.7" top="0.75" bottom="0.75" header="0.3" footer="0.3"/>
  <pageSetup paperSize="10" orientation="portrait" horizontalDpi="4294967292" verticalDpi="4294967292"/>
  <ignoredErrors>
    <ignoredError sqref="C30" emptyCellReference="1"/>
  </ignoredErrors>
  <legacyDrawing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
  <sheetViews>
    <sheetView workbookViewId="0"/>
  </sheetViews>
  <sheetFormatPr baseColWidth="10" defaultColWidth="8.83203125" defaultRowHeight="12"/>
  <sheetData/>
  <pageMargins left="0.7" right="0.7" top="0.75" bottom="0.75" header="0.3" footer="0.3"/>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
  <sheetViews>
    <sheetView workbookViewId="0"/>
  </sheetViews>
  <sheetFormatPr baseColWidth="10" defaultColWidth="8.83203125" defaultRowHeight="12"/>
  <sheetData/>
  <pageMargins left="0.7" right="0.7" top="0.75" bottom="0.75" header="0.3" footer="0.3"/>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JPMorgan Chase &amp; Co.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JPMorgan Chase &amp; Co.</dc:creator>
  <cp:lastModifiedBy>Matt Evans</cp:lastModifiedBy>
  <dcterms:created xsi:type="dcterms:W3CDTF">2012-02-02T14:21:46Z</dcterms:created>
  <dcterms:modified xsi:type="dcterms:W3CDTF">2012-08-28T08:58:01Z</dcterms:modified>
</cp:coreProperties>
</file>